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174\Downloads\Dignity kits\"/>
    </mc:Choice>
  </mc:AlternateContent>
  <xr:revisionPtr revIDLastSave="17" documentId="13_ncr:1_{353ABAD2-55C0-4D93-B265-8F73EA6F8E42}" xr6:coauthVersionLast="47" xr6:coauthVersionMax="47" xr10:uidLastSave="{FB75692B-F3FF-48E4-AEAA-2FDD43008E90}"/>
  <bookViews>
    <workbookView xWindow="0" yWindow="0" windowWidth="19200" windowHeight="7430" activeTab="1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'!$B$3:$L$20</definedName>
    <definedName name="_xlnm.Print_Area" localSheetId="0">'Annex A.1 Bid Form (Technical) '!$A$1:$K$33</definedName>
    <definedName name="_xlnm.Print_Area" localSheetId="1">'Annex A.2  Bid Form (Financial)'!$A$1:$AB$35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D26" i="2" l="1"/>
  <c r="H4" i="2"/>
  <c r="C3" i="2"/>
  <c r="D3" i="2"/>
  <c r="E3" i="2"/>
  <c r="F3" i="2"/>
  <c r="G3" i="2"/>
  <c r="H3" i="2"/>
  <c r="B3" i="2"/>
  <c r="B12" i="2" l="1"/>
  <c r="B11" i="2"/>
  <c r="B10" i="2"/>
  <c r="B9" i="2"/>
  <c r="B8" i="2"/>
  <c r="B7" i="2"/>
  <c r="B4" i="2"/>
  <c r="D1" i="2" l="1"/>
  <c r="B6" i="2"/>
  <c r="B5" i="2"/>
  <c r="K21" i="2"/>
  <c r="K24" i="2" s="1"/>
  <c r="D27" i="2"/>
</calcChain>
</file>

<file path=xl/sharedStrings.xml><?xml version="1.0" encoding="utf-8"?>
<sst xmlns="http://schemas.openxmlformats.org/spreadsheetml/2006/main" count="200" uniqueCount="103">
  <si>
    <t>Annex A1.  ITB_FWA_SDN_PZU_2026_009_DK_LOT 05 Kadugli</t>
  </si>
  <si>
    <t xml:space="preserve">Annex A.1 Bid Form (Technical) </t>
  </si>
  <si>
    <t>DRC to complete</t>
  </si>
  <si>
    <t>Bidder to complete</t>
  </si>
  <si>
    <t xml:space="preserve">Lot # </t>
  </si>
  <si>
    <t>Item #</t>
  </si>
  <si>
    <t>Item/Milestone Required</t>
  </si>
  <si>
    <t>Specification</t>
  </si>
  <si>
    <t>التوصيف</t>
  </si>
  <si>
    <t>Unit</t>
  </si>
  <si>
    <t xml:space="preserve">Estimated Quantity </t>
  </si>
  <si>
    <t xml:space="preserve">Item/Milestone offered </t>
  </si>
  <si>
    <t xml:space="preserve">Country of Origin </t>
  </si>
  <si>
    <t>Brand</t>
  </si>
  <si>
    <t>Quantity offered</t>
  </si>
  <si>
    <t>Lot 1</t>
  </si>
  <si>
    <t>LOT (5)
Supply and delivery of DK Kit In Kadugli</t>
  </si>
  <si>
    <t>Sample are required with the bid as per the attached sample &amp; brand sheet Annex A.3</t>
  </si>
  <si>
    <t>Unit cost of each item should include  transporting cost, delivery, loading, unloading at first and end point and to/from trucks and at final destination</t>
  </si>
  <si>
    <t>Female Brief</t>
  </si>
  <si>
    <t>Female underwear cotton 100%, 1 Pcs medium, 1 L and 1XL , B&amp;B brand or equivalent</t>
  </si>
  <si>
    <t>مالبس داخلية نسائية قطنية ٪100 ، ماركة B&amp;B او مايعادله, قطعة واحدة قياس وسط ، واحدة كبرية ، واحدة كبرية جد</t>
  </si>
  <si>
    <t>pcs</t>
  </si>
  <si>
    <t>Under Skirt</t>
  </si>
  <si>
    <t>Female Underskirt cotton 100% - 1small, and 1 Medium, size</t>
  </si>
  <si>
    <t>تنورة نسائية ، قطعة واحدة صغرية ، واحدة متوسطة</t>
  </si>
  <si>
    <t>Bra</t>
  </si>
  <si>
    <t>Bra, cotton100%, (B&amp;B brand, the type that controlled is preferred. size 1L, 2XL, , B&amp;B brand or equivalent</t>
  </si>
  <si>
    <t>حمالة صدر ، قطن ٪100 ، يفضل النوع الذي يتم التحكم فيه 1L, 2XL القياس ماركة B&amp;B او مايعادله</t>
  </si>
  <si>
    <t>Sanitary pads</t>
  </si>
  <si>
    <t>Disposable, Brand UltraMax or equivalent day and night.</t>
  </si>
  <si>
    <t>و فوط صحية ليلية ونهارية التراماكس او مايعادلة</t>
  </si>
  <si>
    <t>Mirror</t>
  </si>
  <si>
    <t>Mirror with plastic edges, medium size 11cm * 14cm</t>
  </si>
  <si>
    <t>مرآة بحواف بالستيكية مقاس متوسط ​11 سم * 14 سم</t>
  </si>
  <si>
    <t>Sponge</t>
  </si>
  <si>
    <t>Bathing sponge (luffa) good qualit</t>
  </si>
  <si>
    <t>اسفنجة الاستحمام (ليفا)</t>
  </si>
  <si>
    <t>Packing Bag</t>
  </si>
  <si>
    <t>Plastic bag with zipper and handles medium in size</t>
  </si>
  <si>
    <t>شنطة بالستيك بسحاب ومقابض متوسطة الحجم 4A سم لحمل المستندات واألوراق الثبوتية</t>
  </si>
  <si>
    <t>Toothbrush</t>
  </si>
  <si>
    <t>Non-Foldable and Non-Disposable soft toothbruch , Brand Tara , Length 10cm</t>
  </si>
  <si>
    <t>فرشاة أسنان ناعمة , الطول 10 سم , يط وال يمكن التخلص منها غري قابلة لل</t>
  </si>
  <si>
    <t>Toothpaste</t>
  </si>
  <si>
    <t>Big size, for adult use, brand signal or equivalent , wight 120 g</t>
  </si>
  <si>
    <t>حجم كبري، إلشارة استخدام الكبار ، ماركة سيجنال او مايعادله ,وزن 120 جرامات</t>
  </si>
  <si>
    <t>Laundry Soap Bar</t>
  </si>
  <si>
    <t>big size, item weight 180 gram</t>
  </si>
  <si>
    <t>صابون غسيل حجم كبير ، وزن الصنف 180 جرام</t>
  </si>
  <si>
    <t>Bathing soap</t>
  </si>
  <si>
    <t>big size, item weight 180 grams, Hypoallergenic Sensitive Skin With Gentle Cleanser detol or lifebuoy or equivalent</t>
  </si>
  <si>
    <t>صابون استحمام كبريالحجم ، وزن القطعة 180 جرام ، مضاد للحساسية رشة الحساسة مع منظف لطيف للب ديتول او اليف بوي او مايعادله</t>
  </si>
  <si>
    <t>Comb</t>
  </si>
  <si>
    <t>Hair comb, the material plastic , black in color, leghth 7 Inch .</t>
  </si>
  <si>
    <t>مشط للشعر خامة بالستيكية ، أسود اللون ,طول 7 بوصة</t>
  </si>
  <si>
    <t>Nail clipper</t>
  </si>
  <si>
    <t>Includes a foldaway file to shape, smooth, and gently clean under nails. Silver in color, Mudium size, Length 6CM</t>
  </si>
  <si>
    <t>قصاصة أظافر يتضمن مريد قابل لل لتشكيل وتنعيم وتنظيف أسفل األظافر, اللون ف , الطول 6 سم</t>
  </si>
  <si>
    <t>National Sudanese female dress (Toob)</t>
  </si>
  <si>
    <t>long wrap-around cloth worn on top of a shirt and skirt/trousers.  It can be made from cotton, satin, polyester</t>
  </si>
  <si>
    <t>الزي الوطني السوداني النسائي (توب) قطعة قماش ملفوفة طويلة تلبس
فوق قميص وتنورة اوبنطلون. يمكن أن
تكون مصنوعة من القطن والساتان
والبوليسي</t>
  </si>
  <si>
    <t>Petroleum jelly, Vaseline (big size - Blue seal)</t>
  </si>
  <si>
    <t>Blue Seal Original Petroleum, Jelly is made with 100% pure petroleum jelly, triple-purified to lock in moisture for healing and protection against dry skin, size 450ML</t>
  </si>
  <si>
    <t>جي )حجمكبري- الختم األزرق(, لحبس الرطوبة للشفاء والحماية يل من الجلد الجاف, السعة</t>
  </si>
  <si>
    <t>Torch lamp</t>
  </si>
  <si>
    <t>Flashlight, Battery Powered,  Charging Cable,  Rechargeable with solar light</t>
  </si>
  <si>
    <t>مصباح يدوي مصباح يدوي ، يعمل بالبطارية ،كابل شحن ، قابل إلعادة الشحن مع ضوء الشمس , الطول 10 سم, mAH400</t>
  </si>
  <si>
    <t>Delivery time required (days after contract signature):</t>
  </si>
  <si>
    <t xml:space="preserve">14 days 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</si>
  <si>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</si>
  <si>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</si>
  <si>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</si>
  <si>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</si>
  <si>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</si>
  <si>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 xml:space="preserve">Kaduglui warehouse 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</si>
  <si>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</si>
  <si>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</si>
  <si>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</si>
  <si>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</si>
  <si>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This ITB is launched for the purpose of establishing a framework agreement with the supplier for Supply and Delivery of DK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Four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</si>
  <si>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</si>
  <si>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</si>
  <si>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</si>
  <si>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</si>
  <si>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</si>
  <si>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</si>
  <si>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</si>
  <si>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</si>
  <si>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</si>
  <si>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</si>
  <si>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</si>
  <si>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Lot #</t>
  </si>
  <si>
    <t>Unit Price</t>
  </si>
  <si>
    <t xml:space="preserve">Total Price </t>
  </si>
  <si>
    <t>Total cost</t>
  </si>
  <si>
    <t>Sub-total</t>
  </si>
  <si>
    <t>VAT 17 %</t>
  </si>
  <si>
    <t>Any other costs (please specify)</t>
  </si>
  <si>
    <t>Currency of Tender:</t>
  </si>
  <si>
    <t>USD/SDG</t>
  </si>
  <si>
    <t>Currency of Bid: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</si>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</sst>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.5"/>
      <name val="Calibri"/>
      <family val="1"/>
    </font>
    <font>
      <sz val="18"/>
      <name val="Calibri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9" fillId="0" borderId="12" xfId="0" applyFont="1" applyBorder="1" applyAlignment="1">
      <alignment horizontal="right" vertical="center" wrapText="1"/>
    </xf>
    <xf numFmtId="2" fontId="9" fillId="0" borderId="13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6" fillId="2" borderId="3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2" fillId="0" borderId="16" xfId="1" applyNumberFormat="1" applyFont="1" applyFill="1" applyBorder="1" applyAlignment="1">
      <alignment horizontal="right"/>
    </xf>
    <xf numFmtId="0" fontId="11" fillId="0" borderId="15" xfId="0" applyFont="1" applyBorder="1" applyAlignment="1">
      <alignment horizontal="left" vertical="center" wrapText="1"/>
    </xf>
    <xf numFmtId="0" fontId="1" fillId="0" borderId="0" xfId="0" applyFont="1"/>
    <xf numFmtId="0" fontId="6" fillId="2" borderId="4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2" borderId="34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horizontal="right"/>
    </xf>
    <xf numFmtId="2" fontId="1" fillId="2" borderId="32" xfId="0" applyNumberFormat="1" applyFont="1" applyFill="1" applyBorder="1"/>
    <xf numFmtId="0" fontId="2" fillId="2" borderId="15" xfId="0" applyFont="1" applyFill="1" applyBorder="1" applyAlignment="1">
      <alignment horizontal="right" wrapText="1"/>
    </xf>
    <xf numFmtId="2" fontId="1" fillId="2" borderId="17" xfId="0" applyNumberFormat="1" applyFont="1" applyFill="1" applyBorder="1"/>
    <xf numFmtId="0" fontId="2" fillId="2" borderId="46" xfId="0" applyFont="1" applyFill="1" applyBorder="1" applyAlignment="1">
      <alignment horizontal="right"/>
    </xf>
    <xf numFmtId="2" fontId="1" fillId="2" borderId="22" xfId="0" applyNumberFormat="1" applyFont="1" applyFill="1" applyBorder="1"/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2" fontId="1" fillId="2" borderId="33" xfId="0" applyNumberFormat="1" applyFont="1" applyFill="1" applyBorder="1"/>
    <xf numFmtId="0" fontId="6" fillId="2" borderId="15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6" fillId="0" borderId="12" xfId="0" applyFont="1" applyBorder="1" applyAlignment="1">
      <alignment vertical="center" wrapText="1" readingOrder="2"/>
    </xf>
    <xf numFmtId="0" fontId="0" fillId="0" borderId="12" xfId="0" applyBorder="1" applyAlignment="1">
      <alignment horizontal="center"/>
    </xf>
    <xf numFmtId="0" fontId="17" fillId="3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top"/>
    </xf>
    <xf numFmtId="0" fontId="4" fillId="0" borderId="12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47" xfId="0" applyFont="1" applyBorder="1" applyAlignment="1">
      <alignment horizontal="center" vertical="top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center" textRotation="90" wrapText="1"/>
    </xf>
    <xf numFmtId="0" fontId="14" fillId="0" borderId="44" xfId="0" applyFont="1" applyBorder="1" applyAlignment="1">
      <alignment horizontal="center" vertical="center" textRotation="90" wrapText="1"/>
    </xf>
    <xf numFmtId="0" fontId="14" fillId="0" borderId="33" xfId="0" applyFont="1" applyBorder="1" applyAlignment="1">
      <alignment horizontal="center" vertical="center" textRotation="90" wrapText="1"/>
    </xf>
    <xf numFmtId="0" fontId="14" fillId="0" borderId="27" xfId="0" applyFont="1" applyBorder="1" applyAlignment="1">
      <alignment horizontal="center" vertical="center" textRotation="90" wrapText="1"/>
    </xf>
    <xf numFmtId="0" fontId="6" fillId="2" borderId="34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textRotation="90" wrapText="1"/>
    </xf>
    <xf numFmtId="0" fontId="19" fillId="2" borderId="42" xfId="0" applyFont="1" applyFill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</xdr:colOff>
      <xdr:row>0</xdr:row>
      <xdr:rowOff>30</xdr:rowOff>
    </xdr:from>
    <xdr:to>
      <xdr:col>2</xdr:col>
      <xdr:colOff>408308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3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C0F33FA3-8768-451A-8D89-6E69E88DFF26}"/>
            </a:ext>
          </a:extLst>
        </xdr:cNvPr>
        <xdr:cNvSpPr>
          <a:spLocks noChangeAspect="1" noChangeArrowheads="1"/>
        </xdr:cNvSpPr>
      </xdr:nvSpPr>
      <xdr:spPr bwMode="auto">
        <a:xfrm>
          <a:off x="450850" y="290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</xdr:colOff>
      <xdr:row>0</xdr:row>
      <xdr:rowOff>20</xdr:rowOff>
    </xdr:from>
    <xdr:to>
      <xdr:col>2</xdr:col>
      <xdr:colOff>159647</xdr:colOff>
      <xdr:row>0</xdr:row>
      <xdr:rowOff>350583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3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8A216AB0-8D6E-4AB1-8E89-499863CBFAF1}"/>
            </a:ext>
            <a:ext uri="{147F2762-F138-4A5C-976F-8EAC2B608ADB}">
              <a16:predDERef xmlns:a16="http://schemas.microsoft.com/office/drawing/2014/main" pred="{7071175D-EA5B-4709-BC18-CB4B1A0DA2CA}"/>
            </a:ext>
          </a:extLst>
        </xdr:cNvPr>
        <xdr:cNvSpPr>
          <a:spLocks noChangeAspect="1" noChangeArrowheads="1"/>
        </xdr:cNvSpPr>
      </xdr:nvSpPr>
      <xdr:spPr bwMode="auto">
        <a:xfrm>
          <a:off x="428625" y="290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view="pageBreakPreview" topLeftCell="B17" zoomScale="58" zoomScaleNormal="58" zoomScaleSheetLayoutView="58" workbookViewId="0">
      <selection activeCell="C5" sqref="C5:G20"/>
    </sheetView>
  </sheetViews>
  <sheetFormatPr defaultColWidth="8.85546875" defaultRowHeight="12.95"/>
  <cols>
    <col min="1" max="1" width="0" style="4" hidden="1" customWidth="1"/>
    <col min="2" max="2" width="6.42578125" style="4" customWidth="1"/>
    <col min="3" max="3" width="18.5703125" style="4" customWidth="1"/>
    <col min="4" max="4" width="54.42578125" style="4" customWidth="1"/>
    <col min="5" max="5" width="56.140625" style="4" customWidth="1"/>
    <col min="6" max="6" width="10.42578125" style="4" customWidth="1"/>
    <col min="7" max="7" width="13.7109375" style="4" customWidth="1"/>
    <col min="8" max="8" width="13" style="4" customWidth="1"/>
    <col min="9" max="9" width="23.5703125" style="4" customWidth="1"/>
    <col min="10" max="10" width="17" style="4" customWidth="1"/>
    <col min="11" max="11" width="13.85546875" style="4" customWidth="1"/>
    <col min="12" max="16384" width="8.85546875" style="4"/>
  </cols>
  <sheetData>
    <row r="1" spans="1:11" ht="47.1" thickBot="1">
      <c r="B1" s="1"/>
      <c r="C1" s="2"/>
      <c r="D1" s="53" t="s">
        <v>0</v>
      </c>
      <c r="E1" s="53"/>
      <c r="F1" s="53"/>
      <c r="G1" s="53"/>
      <c r="H1" s="53"/>
      <c r="I1" s="53"/>
      <c r="J1" s="54"/>
      <c r="K1" s="3" t="s">
        <v>1</v>
      </c>
    </row>
    <row r="2" spans="1:11" ht="15.6" customHeight="1" thickBot="1">
      <c r="A2" s="71" t="s">
        <v>2</v>
      </c>
      <c r="B2" s="72"/>
      <c r="C2" s="72"/>
      <c r="D2" s="72"/>
      <c r="E2" s="72"/>
      <c r="F2" s="72"/>
      <c r="G2" s="73"/>
      <c r="H2" s="60" t="s">
        <v>3</v>
      </c>
      <c r="I2" s="61"/>
      <c r="J2" s="61"/>
      <c r="K2" s="62"/>
    </row>
    <row r="3" spans="1:11" ht="30.95">
      <c r="A3" s="18" t="s">
        <v>4</v>
      </c>
      <c r="B3" s="18" t="s">
        <v>5</v>
      </c>
      <c r="C3" s="19" t="s">
        <v>6</v>
      </c>
      <c r="D3" s="19" t="s">
        <v>7</v>
      </c>
      <c r="E3" s="19" t="s">
        <v>8</v>
      </c>
      <c r="F3" s="20" t="s">
        <v>9</v>
      </c>
      <c r="G3" s="41" t="s">
        <v>10</v>
      </c>
      <c r="H3" s="37" t="s">
        <v>11</v>
      </c>
      <c r="I3" s="40" t="s">
        <v>12</v>
      </c>
      <c r="J3" s="5" t="s">
        <v>13</v>
      </c>
      <c r="K3" s="6" t="s">
        <v>14</v>
      </c>
    </row>
    <row r="4" spans="1:11" s="17" customFormat="1" ht="45.95" customHeight="1">
      <c r="A4" s="78" t="s">
        <v>15</v>
      </c>
      <c r="B4" s="74" t="s">
        <v>16</v>
      </c>
      <c r="C4" s="69"/>
      <c r="D4" s="69"/>
      <c r="E4" s="69"/>
      <c r="F4" s="69"/>
      <c r="G4" s="75"/>
      <c r="H4" s="76" t="s">
        <v>17</v>
      </c>
      <c r="I4" s="68" t="s">
        <v>18</v>
      </c>
      <c r="J4" s="69"/>
      <c r="K4" s="70"/>
    </row>
    <row r="5" spans="1:11" ht="90.95" customHeight="1">
      <c r="A5" s="79"/>
      <c r="B5" s="15">
        <v>1</v>
      </c>
      <c r="C5" s="42" t="s">
        <v>19</v>
      </c>
      <c r="D5" s="43" t="s">
        <v>20</v>
      </c>
      <c r="E5" s="44" t="s">
        <v>21</v>
      </c>
      <c r="F5" s="45" t="s">
        <v>22</v>
      </c>
      <c r="G5" s="22">
        <v>9000</v>
      </c>
      <c r="H5" s="77"/>
      <c r="I5" s="21"/>
      <c r="J5" s="10"/>
      <c r="K5" s="11"/>
    </row>
    <row r="6" spans="1:11" ht="44.45" customHeight="1">
      <c r="A6" s="79"/>
      <c r="B6" s="15">
        <v>2</v>
      </c>
      <c r="C6" s="42" t="s">
        <v>23</v>
      </c>
      <c r="D6" s="43" t="s">
        <v>24</v>
      </c>
      <c r="E6" s="46" t="s">
        <v>25</v>
      </c>
      <c r="F6" s="45" t="s">
        <v>22</v>
      </c>
      <c r="G6" s="22">
        <v>6000</v>
      </c>
      <c r="H6" s="77"/>
      <c r="I6" s="21"/>
      <c r="J6" s="10"/>
      <c r="K6" s="11"/>
    </row>
    <row r="7" spans="1:11" ht="51.95" customHeight="1">
      <c r="A7" s="79"/>
      <c r="B7" s="15">
        <v>3</v>
      </c>
      <c r="C7" s="42" t="s">
        <v>26</v>
      </c>
      <c r="D7" s="43" t="s">
        <v>27</v>
      </c>
      <c r="E7" s="47" t="s">
        <v>28</v>
      </c>
      <c r="F7" s="45" t="s">
        <v>22</v>
      </c>
      <c r="G7" s="22">
        <v>6000</v>
      </c>
      <c r="H7" s="77"/>
      <c r="I7" s="21"/>
      <c r="J7" s="10"/>
      <c r="K7" s="11"/>
    </row>
    <row r="8" spans="1:11" ht="56.1" customHeight="1">
      <c r="A8" s="79"/>
      <c r="B8" s="15">
        <v>4</v>
      </c>
      <c r="C8" s="42" t="s">
        <v>29</v>
      </c>
      <c r="D8" s="43" t="s">
        <v>30</v>
      </c>
      <c r="E8" s="47" t="s">
        <v>31</v>
      </c>
      <c r="F8" s="45" t="s">
        <v>22</v>
      </c>
      <c r="G8" s="22">
        <v>15000</v>
      </c>
      <c r="H8" s="77"/>
      <c r="I8" s="21"/>
      <c r="J8" s="10"/>
      <c r="K8" s="11"/>
    </row>
    <row r="9" spans="1:11" ht="48" customHeight="1">
      <c r="A9" s="79"/>
      <c r="B9" s="15">
        <v>5</v>
      </c>
      <c r="C9" s="42" t="s">
        <v>32</v>
      </c>
      <c r="D9" s="43" t="s">
        <v>33</v>
      </c>
      <c r="E9" s="48" t="s">
        <v>34</v>
      </c>
      <c r="F9" s="45" t="s">
        <v>22</v>
      </c>
      <c r="G9" s="22">
        <v>3000</v>
      </c>
      <c r="H9" s="77"/>
      <c r="I9" s="21"/>
      <c r="J9" s="10"/>
      <c r="K9" s="11"/>
    </row>
    <row r="10" spans="1:11" ht="47.1" customHeight="1">
      <c r="A10" s="79"/>
      <c r="B10" s="15">
        <v>6</v>
      </c>
      <c r="C10" s="42" t="s">
        <v>35</v>
      </c>
      <c r="D10" s="43" t="s">
        <v>36</v>
      </c>
      <c r="E10" s="48" t="s">
        <v>37</v>
      </c>
      <c r="F10" s="45" t="s">
        <v>22</v>
      </c>
      <c r="G10" s="22">
        <v>6000</v>
      </c>
      <c r="H10" s="77"/>
      <c r="I10" s="21"/>
      <c r="J10" s="10"/>
      <c r="K10" s="11"/>
    </row>
    <row r="11" spans="1:11" ht="47.45" customHeight="1">
      <c r="A11" s="79"/>
      <c r="B11" s="15">
        <v>7</v>
      </c>
      <c r="C11" s="42" t="s">
        <v>38</v>
      </c>
      <c r="D11" s="43" t="s">
        <v>39</v>
      </c>
      <c r="E11" s="48" t="s">
        <v>40</v>
      </c>
      <c r="F11" s="45" t="s">
        <v>22</v>
      </c>
      <c r="G11" s="22">
        <v>3000</v>
      </c>
      <c r="H11" s="77"/>
      <c r="I11" s="21"/>
      <c r="J11" s="10"/>
      <c r="K11" s="11"/>
    </row>
    <row r="12" spans="1:11" ht="54" customHeight="1">
      <c r="A12" s="79"/>
      <c r="B12" s="15">
        <v>8</v>
      </c>
      <c r="C12" s="42" t="s">
        <v>41</v>
      </c>
      <c r="D12" s="49" t="s">
        <v>42</v>
      </c>
      <c r="E12" s="49" t="s">
        <v>43</v>
      </c>
      <c r="F12" s="45" t="s">
        <v>22</v>
      </c>
      <c r="G12" s="22">
        <v>6000</v>
      </c>
      <c r="H12" s="77"/>
      <c r="I12" s="21"/>
      <c r="J12" s="10"/>
      <c r="K12" s="11"/>
    </row>
    <row r="13" spans="1:11" ht="71.099999999999994" customHeight="1">
      <c r="A13" s="79"/>
      <c r="B13" s="15">
        <v>9</v>
      </c>
      <c r="C13" s="49" t="s">
        <v>44</v>
      </c>
      <c r="D13" s="43" t="s">
        <v>45</v>
      </c>
      <c r="E13" s="47" t="s">
        <v>46</v>
      </c>
      <c r="F13" s="45" t="s">
        <v>22</v>
      </c>
      <c r="G13" s="22">
        <v>6000</v>
      </c>
      <c r="H13" s="77"/>
      <c r="I13" s="21"/>
      <c r="J13" s="10"/>
      <c r="K13" s="11"/>
    </row>
    <row r="14" spans="1:11" ht="71.099999999999994" customHeight="1">
      <c r="A14" s="79"/>
      <c r="B14" s="15">
        <v>10</v>
      </c>
      <c r="C14" s="49" t="s">
        <v>47</v>
      </c>
      <c r="D14" s="43" t="s">
        <v>48</v>
      </c>
      <c r="E14" s="47" t="s">
        <v>49</v>
      </c>
      <c r="F14" s="45" t="s">
        <v>22</v>
      </c>
      <c r="G14" s="22">
        <v>12000</v>
      </c>
      <c r="H14" s="77"/>
      <c r="I14" s="21"/>
      <c r="J14" s="10"/>
      <c r="K14" s="11"/>
    </row>
    <row r="15" spans="1:11" ht="71.099999999999994" customHeight="1">
      <c r="A15" s="79"/>
      <c r="B15" s="15">
        <v>11</v>
      </c>
      <c r="C15" s="49" t="s">
        <v>50</v>
      </c>
      <c r="D15" s="43" t="s">
        <v>51</v>
      </c>
      <c r="E15" s="47" t="s">
        <v>52</v>
      </c>
      <c r="F15" s="45" t="s">
        <v>22</v>
      </c>
      <c r="G15" s="22">
        <v>12000</v>
      </c>
      <c r="H15" s="77"/>
      <c r="I15" s="21"/>
      <c r="J15" s="10"/>
      <c r="K15" s="11"/>
    </row>
    <row r="16" spans="1:11" ht="71.099999999999994" customHeight="1">
      <c r="A16" s="79"/>
      <c r="B16" s="15">
        <v>12</v>
      </c>
      <c r="C16" s="49" t="s">
        <v>53</v>
      </c>
      <c r="D16" s="43" t="s">
        <v>54</v>
      </c>
      <c r="E16" s="47" t="s">
        <v>55</v>
      </c>
      <c r="F16" s="45" t="s">
        <v>22</v>
      </c>
      <c r="G16" s="22">
        <v>3000</v>
      </c>
      <c r="H16" s="77"/>
      <c r="I16" s="21"/>
      <c r="J16" s="10"/>
      <c r="K16" s="11"/>
    </row>
    <row r="17" spans="1:11" ht="71.099999999999994" customHeight="1">
      <c r="A17" s="79"/>
      <c r="B17" s="15">
        <v>13</v>
      </c>
      <c r="C17" s="49" t="s">
        <v>56</v>
      </c>
      <c r="D17" s="43" t="s">
        <v>57</v>
      </c>
      <c r="E17" s="47" t="s">
        <v>58</v>
      </c>
      <c r="F17" s="45" t="s">
        <v>22</v>
      </c>
      <c r="G17" s="22">
        <v>3000</v>
      </c>
      <c r="H17" s="77"/>
      <c r="I17" s="21"/>
      <c r="J17" s="10"/>
      <c r="K17" s="11"/>
    </row>
    <row r="18" spans="1:11" ht="70.5" customHeight="1">
      <c r="A18" s="79"/>
      <c r="B18" s="15">
        <v>14</v>
      </c>
      <c r="C18" s="42" t="s">
        <v>59</v>
      </c>
      <c r="D18" s="42" t="s">
        <v>60</v>
      </c>
      <c r="E18" s="42" t="s">
        <v>61</v>
      </c>
      <c r="F18" s="45" t="s">
        <v>22</v>
      </c>
      <c r="G18" s="22">
        <v>3000</v>
      </c>
      <c r="H18" s="77"/>
      <c r="I18" s="21"/>
      <c r="J18" s="10"/>
      <c r="K18" s="11"/>
    </row>
    <row r="19" spans="1:11" ht="54.6" customHeight="1">
      <c r="A19" s="79"/>
      <c r="B19" s="15">
        <v>15</v>
      </c>
      <c r="C19" s="42" t="s">
        <v>62</v>
      </c>
      <c r="D19" s="42" t="s">
        <v>63</v>
      </c>
      <c r="E19" s="42" t="s">
        <v>64</v>
      </c>
      <c r="F19" s="45" t="s">
        <v>22</v>
      </c>
      <c r="G19" s="22">
        <v>3000</v>
      </c>
      <c r="H19" s="77"/>
      <c r="I19" s="21"/>
      <c r="J19" s="10"/>
      <c r="K19" s="11"/>
    </row>
    <row r="20" spans="1:11" ht="63" customHeight="1" thickBot="1">
      <c r="A20" s="79"/>
      <c r="B20" s="15">
        <v>16</v>
      </c>
      <c r="C20" s="50" t="s">
        <v>65</v>
      </c>
      <c r="D20" s="51" t="s">
        <v>66</v>
      </c>
      <c r="E20" s="52" t="s">
        <v>67</v>
      </c>
      <c r="F20" s="45" t="s">
        <v>22</v>
      </c>
      <c r="G20" s="22">
        <v>3000</v>
      </c>
      <c r="H20" s="77"/>
      <c r="I20" s="21"/>
      <c r="J20" s="10"/>
      <c r="K20" s="11"/>
    </row>
    <row r="21" spans="1:11" ht="15.6" customHeight="1">
      <c r="B21" s="60" t="s">
        <v>2</v>
      </c>
      <c r="C21" s="61"/>
      <c r="D21" s="61"/>
      <c r="E21" s="61"/>
      <c r="F21" s="61"/>
      <c r="G21" s="62"/>
      <c r="H21" s="63" t="s">
        <v>3</v>
      </c>
      <c r="I21" s="64"/>
      <c r="J21" s="64"/>
      <c r="K21" s="65"/>
    </row>
    <row r="22" spans="1:11" ht="46.5" customHeight="1">
      <c r="B22" s="66" t="s">
        <v>68</v>
      </c>
      <c r="C22" s="67"/>
      <c r="D22" s="57" t="s">
        <v>69</v>
      </c>
      <c r="E22" s="58"/>
      <c r="F22" s="58"/>
      <c r="G22" s="59"/>
      <c r="H22" s="7" t="s">
        <v>70</v>
      </c>
      <c r="I22" s="57"/>
      <c r="J22" s="58"/>
      <c r="K22" s="59"/>
    </row>
    <row r="23" spans="1:11" ht="46.5" customHeight="1">
      <c r="B23" s="55" t="s">
        <v>71</v>
      </c>
      <c r="C23" s="56"/>
      <c r="D23" s="57" t="s">
        <v>72</v>
      </c>
      <c r="E23" s="58"/>
      <c r="F23" s="58"/>
      <c r="G23" s="59"/>
      <c r="H23" s="7" t="s">
        <v>73</v>
      </c>
      <c r="I23" s="57"/>
      <c r="J23" s="58"/>
      <c r="K23" s="59"/>
    </row>
    <row r="24" spans="1:11" ht="30.95" customHeight="1">
      <c r="B24" s="55" t="s">
        <v>74</v>
      </c>
      <c r="C24" s="56"/>
      <c r="D24" s="57" t="s">
        <v>75</v>
      </c>
      <c r="E24" s="58"/>
      <c r="F24" s="58"/>
      <c r="G24" s="59"/>
      <c r="H24" s="7" t="s">
        <v>76</v>
      </c>
      <c r="I24" s="57"/>
      <c r="J24" s="58"/>
      <c r="K24" s="59"/>
    </row>
    <row r="25" spans="1:11" ht="31.5" customHeight="1" thickBot="1">
      <c r="B25" s="80" t="s">
        <v>77</v>
      </c>
      <c r="C25" s="81"/>
      <c r="D25" s="82" t="s">
        <v>78</v>
      </c>
      <c r="E25" s="83"/>
      <c r="F25" s="83"/>
      <c r="G25" s="84"/>
      <c r="H25" s="7" t="s">
        <v>79</v>
      </c>
      <c r="I25" s="57"/>
      <c r="J25" s="58"/>
      <c r="K25" s="59"/>
    </row>
    <row r="26" spans="1:11" ht="45" customHeight="1">
      <c r="B26" s="85" t="s">
        <v>80</v>
      </c>
      <c r="C26" s="86"/>
      <c r="D26" s="86"/>
      <c r="E26" s="86"/>
      <c r="F26" s="86"/>
      <c r="G26" s="87"/>
      <c r="H26" s="36" t="s">
        <v>81</v>
      </c>
      <c r="I26" s="57"/>
      <c r="J26" s="58"/>
      <c r="K26" s="59"/>
    </row>
    <row r="27" spans="1:11" ht="39" customHeight="1">
      <c r="B27" s="88"/>
      <c r="C27" s="89"/>
      <c r="D27" s="89"/>
      <c r="E27" s="89"/>
      <c r="F27" s="89"/>
      <c r="G27" s="90"/>
      <c r="H27" s="36" t="s">
        <v>82</v>
      </c>
      <c r="I27" s="57"/>
      <c r="J27" s="58"/>
      <c r="K27" s="59"/>
    </row>
    <row r="28" spans="1:11" ht="28.5" customHeight="1">
      <c r="B28" s="88"/>
      <c r="C28" s="89"/>
      <c r="D28" s="89"/>
      <c r="E28" s="89"/>
      <c r="F28" s="89"/>
      <c r="G28" s="90"/>
      <c r="H28" s="36" t="s">
        <v>83</v>
      </c>
      <c r="I28" s="8"/>
      <c r="J28" s="37" t="s">
        <v>84</v>
      </c>
      <c r="K28" s="9"/>
    </row>
    <row r="29" spans="1:11" ht="26.45" customHeight="1">
      <c r="B29" s="88"/>
      <c r="C29" s="89"/>
      <c r="D29" s="89"/>
      <c r="E29" s="89"/>
      <c r="F29" s="89"/>
      <c r="G29" s="90"/>
      <c r="H29" s="36" t="s">
        <v>85</v>
      </c>
      <c r="I29" s="8"/>
      <c r="J29" s="37" t="s">
        <v>86</v>
      </c>
      <c r="K29" s="9"/>
    </row>
    <row r="30" spans="1:11" ht="69" customHeight="1">
      <c r="B30" s="88"/>
      <c r="C30" s="89"/>
      <c r="D30" s="89"/>
      <c r="E30" s="89"/>
      <c r="F30" s="89"/>
      <c r="G30" s="90"/>
      <c r="H30" s="36" t="s">
        <v>87</v>
      </c>
      <c r="I30" s="57"/>
      <c r="J30" s="58"/>
      <c r="K30" s="59"/>
    </row>
    <row r="31" spans="1:11" ht="15.6">
      <c r="B31" s="88"/>
      <c r="C31" s="89"/>
      <c r="D31" s="89"/>
      <c r="E31" s="89"/>
      <c r="F31" s="89"/>
      <c r="G31" s="90"/>
      <c r="H31" s="36" t="s">
        <v>88</v>
      </c>
      <c r="I31" s="57"/>
      <c r="J31" s="58"/>
      <c r="K31" s="59"/>
    </row>
    <row r="32" spans="1:11" ht="15.6">
      <c r="B32" s="88"/>
      <c r="C32" s="89"/>
      <c r="D32" s="89"/>
      <c r="E32" s="89"/>
      <c r="F32" s="89"/>
      <c r="G32" s="90"/>
      <c r="H32" s="36" t="s">
        <v>89</v>
      </c>
      <c r="I32" s="57"/>
      <c r="J32" s="58"/>
      <c r="K32" s="59"/>
    </row>
    <row r="33" spans="2:11" ht="31.5" customHeight="1" thickBot="1">
      <c r="B33" s="91"/>
      <c r="C33" s="92"/>
      <c r="D33" s="92"/>
      <c r="E33" s="92"/>
      <c r="F33" s="92"/>
      <c r="G33" s="93"/>
      <c r="H33" s="38" t="s">
        <v>90</v>
      </c>
      <c r="I33" s="82"/>
      <c r="J33" s="83"/>
      <c r="K33" s="84"/>
    </row>
  </sheetData>
  <protectedRanges>
    <protectedRange sqref="D22:E25 B26 I28:I29 K28:K29 I30:K33 I22:K27 G22:G25 D1:E1 J6:K20" name="Område1"/>
    <protectedRange sqref="F1 F21:F22" name="Område1_3"/>
    <protectedRange sqref="F5:F20" name="Område1_1_2_1"/>
  </protectedRanges>
  <autoFilter ref="B3:L20" xr:uid="{00000000-0009-0000-0000-000000000000}">
    <filterColumn colId="6" showButton="0"/>
  </autoFilter>
  <sortState xmlns:xlrd2="http://schemas.microsoft.com/office/spreadsheetml/2017/richdata2" ref="C6:C20">
    <sortCondition ref="C6:C20"/>
  </sortState>
  <mergeCells count="28">
    <mergeCell ref="B26:G33"/>
    <mergeCell ref="I26:K26"/>
    <mergeCell ref="I27:K27"/>
    <mergeCell ref="I30:K30"/>
    <mergeCell ref="I31:K31"/>
    <mergeCell ref="I32:K32"/>
    <mergeCell ref="I33:K33"/>
    <mergeCell ref="B24:C24"/>
    <mergeCell ref="D24:G24"/>
    <mergeCell ref="I24:K24"/>
    <mergeCell ref="B25:C25"/>
    <mergeCell ref="D25:G25"/>
    <mergeCell ref="I25:K25"/>
    <mergeCell ref="D1:J1"/>
    <mergeCell ref="B23:C23"/>
    <mergeCell ref="D23:G23"/>
    <mergeCell ref="I23:K23"/>
    <mergeCell ref="B21:G21"/>
    <mergeCell ref="H21:K21"/>
    <mergeCell ref="B22:C22"/>
    <mergeCell ref="D22:G22"/>
    <mergeCell ref="I22:K22"/>
    <mergeCell ref="H2:K2"/>
    <mergeCell ref="I4:K4"/>
    <mergeCell ref="A2:G2"/>
    <mergeCell ref="B4:G4"/>
    <mergeCell ref="H4:H20"/>
    <mergeCell ref="A4:A20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60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rowBreaks count="1" manualBreakCount="1">
    <brk id="1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4"/>
  <sheetViews>
    <sheetView tabSelected="1" view="pageBreakPreview" topLeftCell="D16" zoomScale="60" zoomScaleNormal="89" workbookViewId="0">
      <selection activeCell="B21" sqref="B21:I24"/>
    </sheetView>
  </sheetViews>
  <sheetFormatPr defaultColWidth="8.85546875" defaultRowHeight="12.95"/>
  <cols>
    <col min="1" max="1" width="0" style="4" hidden="1" customWidth="1"/>
    <col min="2" max="2" width="8.42578125" style="4" customWidth="1"/>
    <col min="3" max="3" width="50.7109375" style="4" customWidth="1"/>
    <col min="4" max="4" width="61" style="4" customWidth="1"/>
    <col min="5" max="5" width="57.140625" style="4" customWidth="1"/>
    <col min="6" max="6" width="10.42578125" style="4" customWidth="1"/>
    <col min="7" max="7" width="15" style="4" customWidth="1"/>
    <col min="8" max="8" width="20.7109375" style="4" customWidth="1"/>
    <col min="9" max="9" width="36.140625" style="4" customWidth="1"/>
    <col min="10" max="10" width="22.85546875" style="4" customWidth="1"/>
    <col min="11" max="11" width="17.42578125" style="4" customWidth="1"/>
    <col min="12" max="16384" width="8.85546875" style="4"/>
  </cols>
  <sheetData>
    <row r="1" spans="1:27" ht="60.95" customHeight="1" thickBot="1">
      <c r="B1" s="1"/>
      <c r="C1" s="2"/>
      <c r="D1" s="96" t="str">
        <f>'Annex A.1 Bid Form (Technical) '!D1:J1</f>
        <v>Annex A1.  ITB_FWA_SDN_PZU_2026_009_DK_LOT 05 Kadugli</v>
      </c>
      <c r="E1" s="96"/>
      <c r="F1" s="96"/>
      <c r="G1" s="96"/>
      <c r="H1" s="96"/>
      <c r="I1" s="96"/>
      <c r="J1" s="96"/>
      <c r="K1" s="3" t="s">
        <v>91</v>
      </c>
      <c r="L1" s="24"/>
    </row>
    <row r="2" spans="1:27" ht="26.1" customHeight="1">
      <c r="B2" s="97" t="s">
        <v>2</v>
      </c>
      <c r="C2" s="98"/>
      <c r="D2" s="98"/>
      <c r="E2" s="99"/>
      <c r="F2" s="99"/>
      <c r="G2" s="100"/>
      <c r="H2" s="60" t="s">
        <v>3</v>
      </c>
      <c r="I2" s="61"/>
      <c r="J2" s="61"/>
      <c r="K2" s="62"/>
      <c r="L2" s="24"/>
    </row>
    <row r="3" spans="1:27" ht="102" customHeight="1" thickBot="1">
      <c r="A3" s="4" t="s">
        <v>92</v>
      </c>
      <c r="B3" s="25" t="str">
        <f>'Annex A.1 Bid Form (Technical) '!B3</f>
        <v>Item #</v>
      </c>
      <c r="C3" s="25" t="str">
        <f>'Annex A.1 Bid Form (Technical) '!C3</f>
        <v>Item/Milestone Required</v>
      </c>
      <c r="D3" s="25" t="str">
        <f>'Annex A.1 Bid Form (Technical) '!D3</f>
        <v>Specification</v>
      </c>
      <c r="E3" s="25" t="str">
        <f>'Annex A.1 Bid Form (Technical) '!E3</f>
        <v>التوصيف</v>
      </c>
      <c r="F3" s="25" t="str">
        <f>'Annex A.1 Bid Form (Technical) '!F3</f>
        <v>Unit</v>
      </c>
      <c r="G3" s="25" t="str">
        <f>'Annex A.1 Bid Form (Technical) '!G3</f>
        <v xml:space="preserve">Estimated Quantity </v>
      </c>
      <c r="H3" s="25" t="str">
        <f>'Annex A.1 Bid Form (Technical) '!H3</f>
        <v xml:space="preserve">Item/Milestone offered </v>
      </c>
      <c r="I3" s="26" t="s">
        <v>14</v>
      </c>
      <c r="J3" s="5" t="s">
        <v>93</v>
      </c>
      <c r="K3" s="6" t="s">
        <v>94</v>
      </c>
      <c r="L3" s="24"/>
    </row>
    <row r="4" spans="1:27" ht="54.6" customHeight="1" thickBot="1">
      <c r="B4" s="110" t="str">
        <f>'Annex A.1 Bid Form (Technical) '!B4:G4</f>
        <v>LOT (5)
Supply and delivery of DK Kit In Kadugli</v>
      </c>
      <c r="C4" s="111"/>
      <c r="D4" s="111"/>
      <c r="E4" s="111"/>
      <c r="F4" s="111"/>
      <c r="G4" s="112"/>
      <c r="H4" s="115" t="str">
        <f>'Annex A.1 Bid Form (Technical) '!H4:H20</f>
        <v>Sample are required with the bid as per the attached sample &amp; brand sheet Annex A.3</v>
      </c>
      <c r="I4" s="113" t="s">
        <v>18</v>
      </c>
      <c r="J4" s="113"/>
      <c r="K4" s="114"/>
    </row>
    <row r="5" spans="1:27" s="12" customFormat="1" ht="30.75">
      <c r="A5" s="117"/>
      <c r="B5" s="27">
        <f>'Annex A.1 Bid Form (Technical) '!B5</f>
        <v>1</v>
      </c>
      <c r="C5" s="42" t="s">
        <v>19</v>
      </c>
      <c r="D5" s="43" t="s">
        <v>20</v>
      </c>
      <c r="E5" s="44" t="s">
        <v>21</v>
      </c>
      <c r="F5" s="45" t="s">
        <v>22</v>
      </c>
      <c r="G5" s="22">
        <v>9000</v>
      </c>
      <c r="H5" s="116"/>
      <c r="I5" s="23"/>
      <c r="K5" s="1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s="12" customFormat="1" ht="15">
      <c r="A6" s="118"/>
      <c r="B6" s="28">
        <f>'Annex A.1 Bid Form (Technical) '!B6</f>
        <v>2</v>
      </c>
      <c r="C6" s="42" t="s">
        <v>23</v>
      </c>
      <c r="D6" s="43" t="s">
        <v>24</v>
      </c>
      <c r="E6" s="46" t="s">
        <v>25</v>
      </c>
      <c r="F6" s="45" t="s">
        <v>22</v>
      </c>
      <c r="G6" s="22">
        <v>6000</v>
      </c>
      <c r="H6" s="116"/>
      <c r="I6" s="23"/>
      <c r="K6" s="14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12" customFormat="1" ht="66.95" customHeight="1">
      <c r="A7" s="118"/>
      <c r="B7" s="28">
        <f>'Annex A.1 Bid Form (Technical) '!B7</f>
        <v>3</v>
      </c>
      <c r="C7" s="42" t="s">
        <v>26</v>
      </c>
      <c r="D7" s="43" t="s">
        <v>27</v>
      </c>
      <c r="E7" s="47" t="s">
        <v>28</v>
      </c>
      <c r="F7" s="45" t="s">
        <v>22</v>
      </c>
      <c r="G7" s="22">
        <v>6000</v>
      </c>
      <c r="H7" s="116"/>
      <c r="I7" s="23"/>
      <c r="K7" s="1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s="12" customFormat="1" ht="68.099999999999994" customHeight="1">
      <c r="A8" s="118"/>
      <c r="B8" s="28">
        <f>'Annex A.1 Bid Form (Technical) '!B8</f>
        <v>4</v>
      </c>
      <c r="C8" s="42" t="s">
        <v>29</v>
      </c>
      <c r="D8" s="43" t="s">
        <v>30</v>
      </c>
      <c r="E8" s="47" t="s">
        <v>31</v>
      </c>
      <c r="F8" s="45" t="s">
        <v>22</v>
      </c>
      <c r="G8" s="22">
        <v>15000</v>
      </c>
      <c r="H8" s="116"/>
      <c r="I8" s="23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12" customFormat="1" ht="15">
      <c r="A9" s="118"/>
      <c r="B9" s="28">
        <f>'Annex A.1 Bid Form (Technical) '!B9</f>
        <v>5</v>
      </c>
      <c r="C9" s="42" t="s">
        <v>32</v>
      </c>
      <c r="D9" s="43" t="s">
        <v>33</v>
      </c>
      <c r="E9" s="48" t="s">
        <v>34</v>
      </c>
      <c r="F9" s="45" t="s">
        <v>22</v>
      </c>
      <c r="G9" s="22">
        <v>3000</v>
      </c>
      <c r="H9" s="116"/>
      <c r="I9" s="23"/>
      <c r="K9" s="14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12" customFormat="1" ht="15">
      <c r="A10" s="118"/>
      <c r="B10" s="28">
        <f>'Annex A.1 Bid Form (Technical) '!B10</f>
        <v>6</v>
      </c>
      <c r="C10" s="42" t="s">
        <v>35</v>
      </c>
      <c r="D10" s="43" t="s">
        <v>36</v>
      </c>
      <c r="E10" s="48" t="s">
        <v>37</v>
      </c>
      <c r="F10" s="45" t="s">
        <v>22</v>
      </c>
      <c r="G10" s="22">
        <v>6000</v>
      </c>
      <c r="H10" s="116"/>
      <c r="I10" s="23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12" customFormat="1" ht="30">
      <c r="A11" s="118"/>
      <c r="B11" s="28">
        <f>'Annex A.1 Bid Form (Technical) '!B11</f>
        <v>7</v>
      </c>
      <c r="C11" s="42" t="s">
        <v>38</v>
      </c>
      <c r="D11" s="43" t="s">
        <v>39</v>
      </c>
      <c r="E11" s="48" t="s">
        <v>40</v>
      </c>
      <c r="F11" s="45" t="s">
        <v>22</v>
      </c>
      <c r="G11" s="22">
        <v>3000</v>
      </c>
      <c r="H11" s="116"/>
      <c r="I11" s="23"/>
      <c r="K11" s="1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12" customFormat="1" ht="30.75">
      <c r="A12" s="118"/>
      <c r="B12" s="28">
        <f>'Annex A.1 Bid Form (Technical) '!B12</f>
        <v>8</v>
      </c>
      <c r="C12" s="42" t="s">
        <v>41</v>
      </c>
      <c r="D12" s="49" t="s">
        <v>42</v>
      </c>
      <c r="E12" s="49" t="s">
        <v>43</v>
      </c>
      <c r="F12" s="45" t="s">
        <v>22</v>
      </c>
      <c r="G12" s="22">
        <v>6000</v>
      </c>
      <c r="H12" s="116"/>
      <c r="I12" s="23"/>
      <c r="K12" s="1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12" customFormat="1" ht="15">
      <c r="A13" s="118"/>
      <c r="B13" s="28">
        <v>9</v>
      </c>
      <c r="C13" s="49" t="s">
        <v>44</v>
      </c>
      <c r="D13" s="43" t="s">
        <v>45</v>
      </c>
      <c r="E13" s="47" t="s">
        <v>46</v>
      </c>
      <c r="F13" s="45" t="s">
        <v>22</v>
      </c>
      <c r="G13" s="22">
        <v>6000</v>
      </c>
      <c r="H13" s="116"/>
      <c r="I13" s="23"/>
      <c r="K13" s="14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2" customFormat="1" ht="15">
      <c r="A14" s="118"/>
      <c r="B14" s="28">
        <v>10</v>
      </c>
      <c r="C14" s="49" t="s">
        <v>47</v>
      </c>
      <c r="D14" s="43" t="s">
        <v>48</v>
      </c>
      <c r="E14" s="47" t="s">
        <v>49</v>
      </c>
      <c r="F14" s="45" t="s">
        <v>22</v>
      </c>
      <c r="G14" s="22">
        <v>12000</v>
      </c>
      <c r="H14" s="116"/>
      <c r="I14" s="23"/>
      <c r="K14" s="14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12" customFormat="1" ht="68.099999999999994" customHeight="1">
      <c r="A15" s="118"/>
      <c r="B15" s="28">
        <v>11</v>
      </c>
      <c r="C15" s="49" t="s">
        <v>50</v>
      </c>
      <c r="D15" s="43" t="s">
        <v>51</v>
      </c>
      <c r="E15" s="47" t="s">
        <v>52</v>
      </c>
      <c r="F15" s="45" t="s">
        <v>22</v>
      </c>
      <c r="G15" s="22">
        <v>12000</v>
      </c>
      <c r="H15" s="116"/>
      <c r="I15" s="23"/>
      <c r="K15" s="14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2" customFormat="1" ht="68.099999999999994" customHeight="1">
      <c r="A16" s="118"/>
      <c r="B16" s="28">
        <v>12</v>
      </c>
      <c r="C16" s="49" t="s">
        <v>53</v>
      </c>
      <c r="D16" s="43" t="s">
        <v>54</v>
      </c>
      <c r="E16" s="47" t="s">
        <v>55</v>
      </c>
      <c r="F16" s="45" t="s">
        <v>22</v>
      </c>
      <c r="G16" s="22">
        <v>3000</v>
      </c>
      <c r="H16" s="116"/>
      <c r="I16" s="23"/>
      <c r="K16" s="14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12" customFormat="1" ht="68.099999999999994" customHeight="1">
      <c r="A17" s="118"/>
      <c r="B17" s="28">
        <v>13</v>
      </c>
      <c r="C17" s="49" t="s">
        <v>56</v>
      </c>
      <c r="D17" s="43" t="s">
        <v>57</v>
      </c>
      <c r="E17" s="47" t="s">
        <v>58</v>
      </c>
      <c r="F17" s="45" t="s">
        <v>22</v>
      </c>
      <c r="G17" s="22">
        <v>3000</v>
      </c>
      <c r="H17" s="116"/>
      <c r="I17" s="23"/>
      <c r="K17" s="14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12" customFormat="1" ht="68.099999999999994" customHeight="1">
      <c r="A18" s="118"/>
      <c r="B18" s="28">
        <v>14</v>
      </c>
      <c r="C18" s="42" t="s">
        <v>59</v>
      </c>
      <c r="D18" s="42" t="s">
        <v>60</v>
      </c>
      <c r="E18" s="42" t="s">
        <v>61</v>
      </c>
      <c r="F18" s="45" t="s">
        <v>22</v>
      </c>
      <c r="G18" s="22">
        <v>3000</v>
      </c>
      <c r="H18" s="116"/>
      <c r="I18" s="23"/>
      <c r="K18" s="14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12" customFormat="1" ht="68.099999999999994" customHeight="1">
      <c r="A19" s="118"/>
      <c r="B19" s="28">
        <v>15</v>
      </c>
      <c r="C19" s="42" t="s">
        <v>62</v>
      </c>
      <c r="D19" s="42" t="s">
        <v>63</v>
      </c>
      <c r="E19" s="42" t="s">
        <v>64</v>
      </c>
      <c r="F19" s="45" t="s">
        <v>22</v>
      </c>
      <c r="G19" s="22">
        <v>3000</v>
      </c>
      <c r="H19" s="116"/>
      <c r="I19" s="23"/>
      <c r="K19" s="14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s="12" customFormat="1" ht="15">
      <c r="A20" s="118"/>
      <c r="B20" s="28">
        <v>16</v>
      </c>
      <c r="C20" s="50" t="s">
        <v>65</v>
      </c>
      <c r="D20" s="51" t="s">
        <v>66</v>
      </c>
      <c r="E20" s="52" t="s">
        <v>67</v>
      </c>
      <c r="F20" s="45" t="s">
        <v>22</v>
      </c>
      <c r="G20" s="22">
        <v>3000</v>
      </c>
      <c r="H20" s="116"/>
      <c r="I20" s="23"/>
      <c r="K20" s="14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5.6">
      <c r="B21" s="101" t="s">
        <v>95</v>
      </c>
      <c r="C21" s="102"/>
      <c r="D21" s="103"/>
      <c r="E21" s="103"/>
      <c r="F21" s="102"/>
      <c r="G21" s="102"/>
      <c r="H21" s="102"/>
      <c r="I21" s="104"/>
      <c r="J21" s="30" t="s">
        <v>96</v>
      </c>
      <c r="K21" s="31">
        <f>SUM(K5:K8)</f>
        <v>0</v>
      </c>
    </row>
    <row r="22" spans="1:27" ht="15.6">
      <c r="B22" s="105"/>
      <c r="C22" s="103"/>
      <c r="D22" s="103"/>
      <c r="E22" s="103"/>
      <c r="F22" s="103"/>
      <c r="G22" s="103"/>
      <c r="H22" s="103"/>
      <c r="I22" s="106"/>
      <c r="J22" s="32" t="s">
        <v>97</v>
      </c>
      <c r="K22" s="33"/>
    </row>
    <row r="23" spans="1:27" ht="30.95">
      <c r="B23" s="105"/>
      <c r="C23" s="103"/>
      <c r="D23" s="103"/>
      <c r="E23" s="103"/>
      <c r="F23" s="103"/>
      <c r="G23" s="103"/>
      <c r="H23" s="103"/>
      <c r="I23" s="106"/>
      <c r="J23" s="32" t="s">
        <v>98</v>
      </c>
      <c r="K23" s="39"/>
    </row>
    <row r="24" spans="1:27" ht="15.95" thickBot="1">
      <c r="B24" s="107"/>
      <c r="C24" s="108"/>
      <c r="D24" s="108"/>
      <c r="E24" s="108"/>
      <c r="F24" s="108"/>
      <c r="G24" s="108"/>
      <c r="H24" s="108"/>
      <c r="I24" s="109"/>
      <c r="J24" s="34" t="s">
        <v>94</v>
      </c>
      <c r="K24" s="35">
        <f>K21+K22</f>
        <v>0</v>
      </c>
    </row>
    <row r="25" spans="1:27" ht="15.6">
      <c r="B25" s="60" t="s">
        <v>2</v>
      </c>
      <c r="C25" s="61"/>
      <c r="D25" s="61"/>
      <c r="E25" s="61"/>
      <c r="F25" s="61"/>
      <c r="G25" s="61"/>
      <c r="H25" s="16"/>
      <c r="I25" s="60" t="s">
        <v>3</v>
      </c>
      <c r="J25" s="61"/>
      <c r="K25" s="62"/>
    </row>
    <row r="26" spans="1:27" ht="32.1" customHeight="1">
      <c r="B26" s="94" t="s">
        <v>74</v>
      </c>
      <c r="C26" s="95"/>
      <c r="D26" s="57" t="str">
        <f>+'Annex A.1 Bid Form (Technical) '!D24</f>
        <v xml:space="preserve">Kaduglui warehouse </v>
      </c>
      <c r="E26" s="58"/>
      <c r="F26" s="58"/>
      <c r="G26" s="58"/>
      <c r="H26" s="59"/>
      <c r="I26" s="7" t="s">
        <v>76</v>
      </c>
      <c r="J26" s="122"/>
      <c r="K26" s="122"/>
    </row>
    <row r="27" spans="1:27" ht="15.6">
      <c r="B27" s="94" t="s">
        <v>77</v>
      </c>
      <c r="C27" s="95"/>
      <c r="D27" s="57" t="str">
        <f>+'Annex A.1 Bid Form (Technical) '!D25</f>
        <v>90 days after closing of ITB</v>
      </c>
      <c r="E27" s="58"/>
      <c r="F27" s="58"/>
      <c r="G27" s="58"/>
      <c r="H27" s="59"/>
      <c r="I27" s="7" t="s">
        <v>79</v>
      </c>
      <c r="J27" s="122"/>
      <c r="K27" s="122"/>
    </row>
    <row r="28" spans="1:27" ht="15.95" thickBot="1">
      <c r="B28" s="119" t="s">
        <v>99</v>
      </c>
      <c r="C28" s="120"/>
      <c r="D28" s="57" t="s">
        <v>100</v>
      </c>
      <c r="E28" s="58"/>
      <c r="F28" s="58"/>
      <c r="G28" s="58"/>
      <c r="H28" s="59"/>
      <c r="I28" s="7" t="s">
        <v>101</v>
      </c>
      <c r="J28" s="121"/>
      <c r="K28" s="121"/>
    </row>
    <row r="29" spans="1:27" ht="24.95" customHeight="1">
      <c r="B29" s="123" t="str">
        <f>+'Annex A.1 Bid Form (Technical) '!B26</f>
        <v xml:space="preserve">Additional comments to bidders:
This ITB is launched for the purpose of establishing a framework agreement with the supplier for Supply and Delivery of DK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Four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C29" s="124"/>
      <c r="D29" s="124"/>
      <c r="E29" s="124"/>
      <c r="F29" s="124"/>
      <c r="G29" s="124"/>
      <c r="H29" s="125"/>
      <c r="I29" s="7" t="s">
        <v>81</v>
      </c>
      <c r="J29" s="122"/>
      <c r="K29" s="122"/>
    </row>
    <row r="30" spans="1:27" ht="50.45" customHeight="1">
      <c r="B30" s="123"/>
      <c r="C30" s="124"/>
      <c r="D30" s="124"/>
      <c r="E30" s="124"/>
      <c r="F30" s="124"/>
      <c r="G30" s="124"/>
      <c r="H30" s="125"/>
      <c r="I30" s="7" t="s">
        <v>87</v>
      </c>
      <c r="J30" s="122"/>
      <c r="K30" s="122"/>
    </row>
    <row r="31" spans="1:27" ht="22.5" customHeight="1">
      <c r="B31" s="123"/>
      <c r="C31" s="124"/>
      <c r="D31" s="124"/>
      <c r="E31" s="124"/>
      <c r="F31" s="124"/>
      <c r="G31" s="124"/>
      <c r="H31" s="125"/>
      <c r="I31" s="7" t="s">
        <v>88</v>
      </c>
      <c r="J31" s="122"/>
      <c r="K31" s="122"/>
    </row>
    <row r="32" spans="1:27" ht="18.600000000000001" customHeight="1">
      <c r="B32" s="123"/>
      <c r="C32" s="124"/>
      <c r="D32" s="124"/>
      <c r="E32" s="124"/>
      <c r="F32" s="124"/>
      <c r="G32" s="124"/>
      <c r="H32" s="125"/>
      <c r="I32" s="7" t="s">
        <v>102</v>
      </c>
      <c r="J32" s="122"/>
      <c r="K32" s="122"/>
    </row>
    <row r="33" spans="2:11" ht="45.95" customHeight="1">
      <c r="B33" s="123"/>
      <c r="C33" s="124"/>
      <c r="D33" s="124"/>
      <c r="E33" s="124"/>
      <c r="F33" s="124"/>
      <c r="G33" s="124"/>
      <c r="H33" s="125"/>
      <c r="I33" s="7" t="s">
        <v>89</v>
      </c>
      <c r="J33" s="122"/>
      <c r="K33" s="122"/>
    </row>
    <row r="34" spans="2:11" ht="89.1" customHeight="1" thickBot="1">
      <c r="B34" s="126"/>
      <c r="C34" s="127"/>
      <c r="D34" s="127"/>
      <c r="E34" s="127"/>
      <c r="F34" s="127"/>
      <c r="G34" s="127"/>
      <c r="H34" s="128"/>
      <c r="I34" s="29" t="s">
        <v>90</v>
      </c>
      <c r="J34" s="122"/>
      <c r="K34" s="122"/>
    </row>
  </sheetData>
  <protectedRanges>
    <protectedRange sqref="F1 F21:F25" name="Område1_3"/>
    <protectedRange sqref="E22:E26 E1" name="Område1_5"/>
    <protectedRange sqref="F5:F20" name="Område1_1_2_1"/>
  </protectedRanges>
  <mergeCells count="26">
    <mergeCell ref="A5:A20"/>
    <mergeCell ref="B28:C28"/>
    <mergeCell ref="J28:K28"/>
    <mergeCell ref="J29:K29"/>
    <mergeCell ref="J30:K30"/>
    <mergeCell ref="D28:H28"/>
    <mergeCell ref="B29:H34"/>
    <mergeCell ref="J27:K27"/>
    <mergeCell ref="D26:H26"/>
    <mergeCell ref="D27:H27"/>
    <mergeCell ref="J31:K31"/>
    <mergeCell ref="J32:K32"/>
    <mergeCell ref="J33:K33"/>
    <mergeCell ref="J34:K34"/>
    <mergeCell ref="B26:C26"/>
    <mergeCell ref="J26:K26"/>
    <mergeCell ref="B27:C27"/>
    <mergeCell ref="D1:J1"/>
    <mergeCell ref="B2:G2"/>
    <mergeCell ref="B21:I24"/>
    <mergeCell ref="B25:G25"/>
    <mergeCell ref="I25:K25"/>
    <mergeCell ref="B4:G4"/>
    <mergeCell ref="I4:K4"/>
    <mergeCell ref="H2:K2"/>
    <mergeCell ref="H4:H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headerFooter>
    <oddHeader>&amp;C&amp;"Calibri,Bold"&amp;8&amp;K000000ITB No. (RFP_KRT_2023_002_FWA_NFI)
Supply and Delivery of Non Food Items
Annex A.4 Content of the NFIs</oddHeader>
    <oddFooter>&amp;LCT PROCUREMENT 06_and 37_ANNEX A - DRC Bid Form for GOODS 
Date: 01-01-2018 •  Valid from: 01-01-2018&amp;CPage &amp;P of &amp;N</oddFooter>
  </headerFooter>
  <rowBreaks count="1" manualBreakCount="1">
    <brk id="12" max="2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ITB_x002f_RFQ_x002f_RFP xmlns="1193fd8d-acf7-4893-9add-9115e822f302" xsi:nil="true"/>
    <CaseOfficer xmlns="1193fd8d-acf7-4893-9add-9115e822f302">
      <UserInfo>
        <DisplayName/>
        <AccountId xsi:nil="true"/>
        <AccountType/>
      </UserInfo>
    </CaseOfficer>
    <Donor xmlns="1193fd8d-acf7-4893-9add-9115e822f302" xsi:nil="true"/>
    <PRDescription xmlns="1193fd8d-acf7-4893-9add-9115e822f302" xsi:nil="true"/>
    <Derogationapplicable xmlns="1193fd8d-acf7-4893-9add-9115e822f302">true</Derogationapplicabl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090DB6-8EC0-48DB-AA5C-E71F6A79DF0F}"/>
</file>

<file path=customXml/itemProps2.xml><?xml version="1.0" encoding="utf-8"?>
<ds:datastoreItem xmlns:ds="http://schemas.openxmlformats.org/officeDocument/2006/customXml" ds:itemID="{E31199FC-4F7B-41C4-BDF6-5AA173ED8EC6}"/>
</file>

<file path=customXml/itemProps3.xml><?xml version="1.0" encoding="utf-8"?>
<ds:datastoreItem xmlns:ds="http://schemas.openxmlformats.org/officeDocument/2006/customXml" ds:itemID="{61BF9F23-831D-4628-9941-8A2400C8F5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Hiba Ahmed Abdaldeen</cp:lastModifiedBy>
  <cp:revision/>
  <dcterms:created xsi:type="dcterms:W3CDTF">2019-02-13T20:54:56Z</dcterms:created>
  <dcterms:modified xsi:type="dcterms:W3CDTF">2026-02-17T08:51:58Z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